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Свод" sheetId="25" r:id="rId1"/>
  </sheets>
  <calcPr calcId="125725"/>
</workbook>
</file>

<file path=xl/calcChain.xml><?xml version="1.0" encoding="utf-8"?>
<calcChain xmlns="http://schemas.openxmlformats.org/spreadsheetml/2006/main">
  <c r="G26" i="25"/>
  <c r="I26"/>
  <c r="K24"/>
  <c r="K23"/>
  <c r="K22"/>
  <c r="K21"/>
  <c r="K20"/>
  <c r="K19"/>
  <c r="K18"/>
  <c r="K17"/>
  <c r="K16"/>
  <c r="K15"/>
  <c r="K14"/>
  <c r="K13"/>
  <c r="K12"/>
  <c r="K11"/>
  <c r="K10"/>
  <c r="K9"/>
  <c r="K8"/>
  <c r="K6"/>
  <c r="J26"/>
  <c r="H26"/>
  <c r="K26" l="1"/>
</calcChain>
</file>

<file path=xl/sharedStrings.xml><?xml version="1.0" encoding="utf-8"?>
<sst xmlns="http://schemas.openxmlformats.org/spreadsheetml/2006/main" count="32" uniqueCount="31">
  <si>
    <t>ВСЕГО РАСХОДОВ</t>
  </si>
  <si>
    <t>Сведения о результатах деятельности</t>
  </si>
  <si>
    <t>Наименование государственной программы</t>
  </si>
  <si>
    <t>Сведения</t>
  </si>
  <si>
    <t>тыс.рублей</t>
  </si>
  <si>
    <t>Темп роста</t>
  </si>
  <si>
    <t>плановые назначения</t>
  </si>
  <si>
    <t>2018 год</t>
  </si>
  <si>
    <t>Исполнено на 01.04.2018г</t>
  </si>
  <si>
    <t>2019 год</t>
  </si>
  <si>
    <t>Исполнено на 01.04.2019г</t>
  </si>
  <si>
    <t>Государственная программа  Псковской области «Защита населения и территорий от чрезвычайных ситуаций, обеспечение пожарной безопасности и безопасности людей на водных объектах"</t>
  </si>
  <si>
    <t xml:space="preserve">          Государственная программа Псковской области «Развитие здравоохранения»</t>
  </si>
  <si>
    <t>Государственная программа  Псковской области «Обеспечение населения области качественным жильем и коммунальными услугами »</t>
  </si>
  <si>
    <t>Государственная программа Псковской области  «Развитие образования и повышение эффективности реализации молодежной политики»</t>
  </si>
  <si>
    <t>Государственная программа  Псковской области «Социальная поддержка граждан и реализация демографической политики»</t>
  </si>
  <si>
    <t xml:space="preserve">Государственная программа Псковской области «Доступная среда для инвалидов и иных маломобильных групп населения» </t>
  </si>
  <si>
    <t>Государственная программа  Псковской области «Содействие занятости населения»</t>
  </si>
  <si>
    <t>Государственная программа  Псковской области «Обеспечение общественного порядка и противодействие преступности в Псковской области"</t>
  </si>
  <si>
    <t xml:space="preserve">          Государственная программа Псковской области «Культура, сохранение культурного наследия и развитие туризма на территории области»</t>
  </si>
  <si>
    <t>Государственная программа  Псковской области «Развитие физической культуры и спорта»</t>
  </si>
  <si>
    <t xml:space="preserve">          Государственная программа Псковской области «Содействие экономическому развитию, инвестиционной и внешнеэкономической деятельности»</t>
  </si>
  <si>
    <t xml:space="preserve">          Государственная программа Псковской области «Развитие транспортной системы»</t>
  </si>
  <si>
    <t xml:space="preserve">          Государственная программа Псковской области «Развитие сельского хозяйства Псковской области»</t>
  </si>
  <si>
    <t xml:space="preserve">          Государственная программа Псковской области «Устойчивое развитие рыбохозяйственного комплекса»</t>
  </si>
  <si>
    <t xml:space="preserve">          Государственная программа Псковской области «Энергоэффективность и энергосбережение»</t>
  </si>
  <si>
    <t xml:space="preserve">          Государственная программа Псковской области «Развитие лесного хозяйства"</t>
  </si>
  <si>
    <t xml:space="preserve">          Государственная программа Псковской области «Развитие информационного общества»</t>
  </si>
  <si>
    <t xml:space="preserve">          Государственная программа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</si>
  <si>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 xml:space="preserve">          Государственная программа Псковской области «Формирование современной городской среды»</t>
  </si>
  <si>
    <t xml:space="preserve">о выполнении Государственных программ Псковской области на 1 апреля 2019 года 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</si>
</sst>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  <font>
      <sz val="11"/>
      <name val="Calibri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33">
    <xf numFmtId="0" fontId="0" fillId="0" borderId="0"/>
    <xf numFmtId="0" fontId="1" fillId="0" borderId="1">
      <alignment horizontal="center" vertical="center" wrapText="1"/>
    </xf>
    <xf numFmtId="0" fontId="2" fillId="0" borderId="1">
      <alignment vertical="top" wrapText="1"/>
    </xf>
    <xf numFmtId="49" fontId="1" fillId="0" borderId="1">
      <alignment horizontal="center" vertical="top" shrinkToFit="1"/>
    </xf>
    <xf numFmtId="4" fontId="2" fillId="3" borderId="1">
      <alignment horizontal="right" vertical="top" shrinkToFit="1"/>
    </xf>
    <xf numFmtId="0" fontId="2" fillId="0" borderId="1">
      <alignment horizontal="left"/>
    </xf>
    <xf numFmtId="4" fontId="2" fillId="2" borderId="1">
      <alignment horizontal="right" vertical="top" shrinkToFit="1"/>
    </xf>
    <xf numFmtId="0" fontId="4" fillId="0" borderId="0"/>
    <xf numFmtId="0" fontId="1" fillId="0" borderId="0">
      <alignment wrapText="1"/>
    </xf>
    <xf numFmtId="0" fontId="1" fillId="0" borderId="0"/>
    <xf numFmtId="0" fontId="5" fillId="0" borderId="0">
      <alignment horizontal="center" wrapText="1"/>
    </xf>
    <xf numFmtId="0" fontId="5" fillId="0" borderId="0">
      <alignment horizontal="center"/>
    </xf>
    <xf numFmtId="0" fontId="1" fillId="0" borderId="0">
      <alignment horizontal="right"/>
    </xf>
    <xf numFmtId="10" fontId="2" fillId="2" borderId="1">
      <alignment horizontal="right" vertical="top" shrinkToFit="1"/>
    </xf>
    <xf numFmtId="0" fontId="1" fillId="0" borderId="0">
      <alignment horizontal="left" wrapText="1"/>
    </xf>
    <xf numFmtId="10" fontId="2" fillId="3" borderId="1">
      <alignment horizontal="right" vertical="top" shrinkToFit="1"/>
    </xf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4" borderId="0"/>
    <xf numFmtId="0" fontId="1" fillId="4" borderId="5"/>
    <xf numFmtId="0" fontId="1" fillId="4" borderId="2"/>
    <xf numFmtId="49" fontId="1" fillId="0" borderId="1">
      <alignment horizontal="left" vertical="top" wrapText="1" indent="2"/>
    </xf>
    <xf numFmtId="4" fontId="1" fillId="0" borderId="1">
      <alignment horizontal="right" vertical="top" shrinkToFit="1"/>
    </xf>
    <xf numFmtId="10" fontId="1" fillId="0" borderId="1">
      <alignment horizontal="right" vertical="top" shrinkToFit="1"/>
    </xf>
    <xf numFmtId="0" fontId="1" fillId="4" borderId="2">
      <alignment shrinkToFit="1"/>
    </xf>
    <xf numFmtId="0" fontId="1" fillId="4" borderId="4"/>
    <xf numFmtId="0" fontId="1" fillId="4" borderId="2">
      <alignment horizontal="center"/>
    </xf>
    <xf numFmtId="0" fontId="1" fillId="4" borderId="2">
      <alignment horizontal="left"/>
    </xf>
    <xf numFmtId="0" fontId="1" fillId="4" borderId="4">
      <alignment horizontal="center"/>
    </xf>
    <xf numFmtId="0" fontId="1" fillId="4" borderId="4">
      <alignment horizontal="left"/>
    </xf>
  </cellStyleXfs>
  <cellXfs count="21">
    <xf numFmtId="0" fontId="0" fillId="0" borderId="0" xfId="0"/>
    <xf numFmtId="0" fontId="3" fillId="0" borderId="3" xfId="0" applyFont="1" applyBorder="1" applyAlignment="1">
      <alignment horizontal="center" wrapText="1"/>
    </xf>
    <xf numFmtId="0" fontId="0" fillId="0" borderId="0" xfId="0" applyFill="1"/>
    <xf numFmtId="0" fontId="3" fillId="0" borderId="3" xfId="0" applyFont="1" applyFill="1" applyBorder="1" applyAlignment="1">
      <alignment horizontal="center" wrapText="1"/>
    </xf>
    <xf numFmtId="0" fontId="9" fillId="5" borderId="3" xfId="1" applyFont="1" applyFill="1" applyBorder="1" applyAlignment="1">
      <alignment horizontal="center" vertical="center" wrapText="1"/>
    </xf>
    <xf numFmtId="3" fontId="11" fillId="6" borderId="3" xfId="0" applyNumberFormat="1" applyFont="1" applyFill="1" applyBorder="1"/>
    <xf numFmtId="3" fontId="11" fillId="6" borderId="3" xfId="0" applyNumberFormat="1" applyFont="1" applyFill="1" applyBorder="1" applyAlignment="1">
      <alignment horizontal="left"/>
    </xf>
    <xf numFmtId="164" fontId="7" fillId="0" borderId="3" xfId="0" applyNumberFormat="1" applyFont="1" applyBorder="1" applyAlignment="1"/>
    <xf numFmtId="0" fontId="7" fillId="0" borderId="3" xfId="0" applyFont="1" applyBorder="1" applyAlignment="1"/>
    <xf numFmtId="3" fontId="7" fillId="7" borderId="3" xfId="0" applyNumberFormat="1" applyFont="1" applyFill="1" applyBorder="1" applyAlignment="1"/>
    <xf numFmtId="3" fontId="7" fillId="6" borderId="3" xfId="0" applyNumberFormat="1" applyFont="1" applyFill="1" applyBorder="1" applyAlignment="1"/>
    <xf numFmtId="0" fontId="9" fillId="5" borderId="3" xfId="2" applyNumberFormat="1" applyFont="1" applyFill="1" applyBorder="1" applyAlignment="1" applyProtection="1">
      <alignment horizontal="center" vertical="top" wrapText="1"/>
    </xf>
    <xf numFmtId="0" fontId="8" fillId="5" borderId="3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10" fillId="6" borderId="3" xfId="0" applyFont="1" applyFill="1" applyBorder="1" applyAlignment="1">
      <alignment horizontal="left"/>
    </xf>
    <xf numFmtId="0" fontId="9" fillId="5" borderId="3" xfId="1" applyNumberFormat="1" applyFont="1" applyFill="1" applyBorder="1" applyAlignment="1" applyProtection="1">
      <alignment horizontal="center" vertical="center" wrapText="1"/>
    </xf>
    <xf numFmtId="0" fontId="9" fillId="5" borderId="3" xfId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right"/>
    </xf>
    <xf numFmtId="0" fontId="12" fillId="0" borderId="0" xfId="0" applyFont="1" applyAlignment="1">
      <alignment horizontal="center"/>
    </xf>
    <xf numFmtId="0" fontId="12" fillId="0" borderId="6" xfId="0" applyFont="1" applyBorder="1" applyAlignment="1">
      <alignment horizontal="center"/>
    </xf>
  </cellXfs>
  <cellStyles count="33">
    <cellStyle name="br" xfId="16"/>
    <cellStyle name="col" xfId="17"/>
    <cellStyle name="style0" xfId="18"/>
    <cellStyle name="td" xfId="19"/>
    <cellStyle name="tr" xfId="20"/>
    <cellStyle name="xl21" xfId="21"/>
    <cellStyle name="xl22" xfId="8"/>
    <cellStyle name="xl23" xfId="9"/>
    <cellStyle name="xl24" xfId="10"/>
    <cellStyle name="xl25" xfId="11"/>
    <cellStyle name="xl26" xfId="12"/>
    <cellStyle name="xl27" xfId="22"/>
    <cellStyle name="xl28" xfId="1"/>
    <cellStyle name="xl29" xfId="23"/>
    <cellStyle name="xl30" xfId="24"/>
    <cellStyle name="xl31" xfId="3"/>
    <cellStyle name="xl32" xfId="25"/>
    <cellStyle name="xl33" xfId="26"/>
    <cellStyle name="xl34" xfId="27"/>
    <cellStyle name="xl35" xfId="5"/>
    <cellStyle name="xl36" xfId="6"/>
    <cellStyle name="xl37" xfId="13"/>
    <cellStyle name="xl38" xfId="28"/>
    <cellStyle name="xl39" xfId="14"/>
    <cellStyle name="xl40" xfId="2"/>
    <cellStyle name="xl41" xfId="4"/>
    <cellStyle name="xl42" xfId="15"/>
    <cellStyle name="xl43" xfId="29"/>
    <cellStyle name="xl44" xfId="30"/>
    <cellStyle name="xl45" xfId="31"/>
    <cellStyle name="xl46" xfId="32"/>
    <cellStyle name="Обычный" xfId="0" builtinId="0"/>
    <cellStyle name="Обычный 2" xfId="7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topLeftCell="A11" workbookViewId="0">
      <selection activeCell="O6" sqref="O6"/>
    </sheetView>
  </sheetViews>
  <sheetFormatPr defaultRowHeight="15"/>
  <cols>
    <col min="1" max="1" width="50.140625" customWidth="1"/>
    <col min="2" max="2" width="0.5703125" customWidth="1"/>
    <col min="3" max="3" width="10" hidden="1" customWidth="1"/>
    <col min="4" max="4" width="8" hidden="1" customWidth="1"/>
    <col min="5" max="5" width="19.140625" hidden="1" customWidth="1"/>
    <col min="6" max="6" width="20.7109375" hidden="1" customWidth="1"/>
    <col min="7" max="7" width="12.7109375" customWidth="1"/>
    <col min="8" max="8" width="10.5703125" customWidth="1"/>
    <col min="9" max="9" width="11.5703125" customWidth="1"/>
    <col min="10" max="10" width="11.140625" style="2" customWidth="1"/>
  </cols>
  <sheetData>
    <row r="1" spans="1:11" ht="15.75">
      <c r="A1" s="19" t="s">
        <v>3</v>
      </c>
      <c r="B1" s="19"/>
      <c r="C1" s="19"/>
      <c r="D1" s="19"/>
      <c r="E1" s="19"/>
      <c r="F1" s="19"/>
      <c r="G1" s="19"/>
      <c r="H1" s="19"/>
      <c r="I1" s="19"/>
      <c r="J1" s="19"/>
    </row>
    <row r="2" spans="1:11" ht="15.75">
      <c r="A2" s="20" t="s">
        <v>30</v>
      </c>
      <c r="B2" s="20"/>
      <c r="C2" s="20"/>
      <c r="D2" s="20"/>
      <c r="E2" s="20"/>
      <c r="F2" s="20"/>
      <c r="G2" s="20"/>
      <c r="H2" s="20"/>
      <c r="I2" s="20"/>
      <c r="J2" s="20"/>
    </row>
    <row r="3" spans="1:11">
      <c r="A3" s="13" t="s">
        <v>2</v>
      </c>
      <c r="B3" s="13"/>
      <c r="C3" s="13"/>
      <c r="D3" s="13"/>
      <c r="E3" s="13"/>
      <c r="F3" s="13"/>
      <c r="G3" s="18" t="s">
        <v>4</v>
      </c>
      <c r="H3" s="18"/>
      <c r="I3" s="18"/>
      <c r="J3" s="18"/>
      <c r="K3" s="13" t="s">
        <v>5</v>
      </c>
    </row>
    <row r="4" spans="1:11">
      <c r="A4" s="13"/>
      <c r="B4" s="13"/>
      <c r="C4" s="13"/>
      <c r="D4" s="13"/>
      <c r="E4" s="13"/>
      <c r="F4" s="13"/>
      <c r="G4" s="13" t="s">
        <v>7</v>
      </c>
      <c r="H4" s="13"/>
      <c r="I4" s="17" t="s">
        <v>9</v>
      </c>
      <c r="J4" s="17"/>
      <c r="K4" s="13"/>
    </row>
    <row r="5" spans="1:11" ht="41.25" customHeight="1">
      <c r="A5" s="13"/>
      <c r="B5" s="13"/>
      <c r="C5" s="13"/>
      <c r="D5" s="13"/>
      <c r="E5" s="13"/>
      <c r="F5" s="13"/>
      <c r="G5" s="1" t="s">
        <v>6</v>
      </c>
      <c r="H5" s="3" t="s">
        <v>8</v>
      </c>
      <c r="I5" s="1" t="s">
        <v>6</v>
      </c>
      <c r="J5" s="3" t="s">
        <v>10</v>
      </c>
      <c r="K5" s="13"/>
    </row>
    <row r="6" spans="1:11" ht="39.75" customHeight="1">
      <c r="A6" s="15" t="s">
        <v>12</v>
      </c>
      <c r="B6" s="15"/>
      <c r="C6" s="15"/>
      <c r="D6" s="15"/>
      <c r="E6" s="15"/>
      <c r="F6" s="15"/>
      <c r="G6" s="9">
        <v>5311855</v>
      </c>
      <c r="H6" s="10">
        <v>1256715</v>
      </c>
      <c r="I6" s="9">
        <v>6009220</v>
      </c>
      <c r="J6" s="10">
        <v>1533986</v>
      </c>
      <c r="K6" s="7">
        <f>J6/H6*100</f>
        <v>122.06315672208893</v>
      </c>
    </row>
    <row r="7" spans="1:11" ht="66" hidden="1" customHeight="1">
      <c r="A7" s="4" t="s">
        <v>1</v>
      </c>
      <c r="B7" s="4"/>
      <c r="C7" s="4"/>
      <c r="D7" s="4"/>
      <c r="E7" s="4"/>
      <c r="F7" s="4"/>
      <c r="G7" s="9"/>
      <c r="H7" s="10"/>
      <c r="I7" s="9"/>
      <c r="J7" s="10"/>
      <c r="K7" s="8"/>
    </row>
    <row r="8" spans="1:11" ht="48" customHeight="1">
      <c r="A8" s="16" t="s">
        <v>14</v>
      </c>
      <c r="B8" s="16"/>
      <c r="C8" s="16"/>
      <c r="D8" s="16"/>
      <c r="E8" s="16"/>
      <c r="F8" s="16"/>
      <c r="G8" s="9">
        <v>5571074</v>
      </c>
      <c r="H8" s="10">
        <v>1455587</v>
      </c>
      <c r="I8" s="9">
        <v>7325319</v>
      </c>
      <c r="J8" s="10">
        <v>1393275</v>
      </c>
      <c r="K8" s="7">
        <f t="shared" ref="K8:K26" si="0">J8/H8*100</f>
        <v>95.719115380942526</v>
      </c>
    </row>
    <row r="9" spans="1:11" ht="44.25" customHeight="1">
      <c r="A9" s="12" t="s">
        <v>15</v>
      </c>
      <c r="B9" s="12"/>
      <c r="C9" s="12"/>
      <c r="D9" s="12"/>
      <c r="E9" s="12"/>
      <c r="F9" s="12"/>
      <c r="G9" s="9">
        <v>4361522</v>
      </c>
      <c r="H9" s="10">
        <v>1172660</v>
      </c>
      <c r="I9" s="9">
        <v>5327254</v>
      </c>
      <c r="J9" s="10">
        <v>1259700</v>
      </c>
      <c r="K9" s="7">
        <f t="shared" si="0"/>
        <v>107.42244128732965</v>
      </c>
    </row>
    <row r="10" spans="1:11" ht="42" customHeight="1">
      <c r="A10" s="12" t="s">
        <v>16</v>
      </c>
      <c r="B10" s="12"/>
      <c r="C10" s="12"/>
      <c r="D10" s="12"/>
      <c r="E10" s="12"/>
      <c r="F10" s="12"/>
      <c r="G10" s="9">
        <v>21216</v>
      </c>
      <c r="H10" s="10">
        <v>752</v>
      </c>
      <c r="I10" s="9">
        <v>18327</v>
      </c>
      <c r="J10" s="10">
        <v>228</v>
      </c>
      <c r="K10" s="7">
        <f t="shared" si="0"/>
        <v>30.319148936170215</v>
      </c>
    </row>
    <row r="11" spans="1:11" ht="38.25" customHeight="1">
      <c r="A11" s="12" t="s">
        <v>13</v>
      </c>
      <c r="B11" s="12"/>
      <c r="C11" s="12"/>
      <c r="D11" s="12"/>
      <c r="E11" s="12"/>
      <c r="F11" s="12"/>
      <c r="G11" s="9">
        <v>110811</v>
      </c>
      <c r="H11" s="10">
        <v>16814</v>
      </c>
      <c r="I11" s="9">
        <v>498527</v>
      </c>
      <c r="J11" s="10">
        <v>288546</v>
      </c>
      <c r="K11" s="7">
        <f t="shared" si="0"/>
        <v>1716.1056262638276</v>
      </c>
    </row>
    <row r="12" spans="1:11" ht="32.25" customHeight="1">
      <c r="A12" s="12" t="s">
        <v>17</v>
      </c>
      <c r="B12" s="12"/>
      <c r="C12" s="12"/>
      <c r="D12" s="12"/>
      <c r="E12" s="12"/>
      <c r="F12" s="12"/>
      <c r="G12" s="9">
        <v>306032</v>
      </c>
      <c r="H12" s="10">
        <v>62703</v>
      </c>
      <c r="I12" s="9">
        <v>354338</v>
      </c>
      <c r="J12" s="10">
        <v>69001</v>
      </c>
      <c r="K12" s="7">
        <f t="shared" si="0"/>
        <v>110.04417651468033</v>
      </c>
    </row>
    <row r="13" spans="1:11" ht="45" customHeight="1">
      <c r="A13" s="12" t="s">
        <v>18</v>
      </c>
      <c r="B13" s="12"/>
      <c r="C13" s="12"/>
      <c r="D13" s="12"/>
      <c r="E13" s="12"/>
      <c r="F13" s="12"/>
      <c r="G13" s="9">
        <v>46154</v>
      </c>
      <c r="H13" s="10">
        <v>2873</v>
      </c>
      <c r="I13" s="9">
        <v>135914</v>
      </c>
      <c r="J13" s="10">
        <v>8893</v>
      </c>
      <c r="K13" s="7">
        <f t="shared" si="0"/>
        <v>309.53706926557606</v>
      </c>
    </row>
    <row r="14" spans="1:11" ht="54" customHeight="1">
      <c r="A14" s="12" t="s">
        <v>11</v>
      </c>
      <c r="B14" s="12"/>
      <c r="C14" s="12"/>
      <c r="D14" s="12"/>
      <c r="E14" s="12"/>
      <c r="F14" s="12"/>
      <c r="G14" s="9">
        <v>54285</v>
      </c>
      <c r="H14" s="10">
        <v>4790</v>
      </c>
      <c r="I14" s="9">
        <v>91387</v>
      </c>
      <c r="J14" s="10">
        <v>1688</v>
      </c>
      <c r="K14" s="7">
        <f t="shared" si="0"/>
        <v>35.240083507306892</v>
      </c>
    </row>
    <row r="15" spans="1:11" ht="41.25" customHeight="1">
      <c r="A15" s="11" t="s">
        <v>19</v>
      </c>
      <c r="B15" s="11"/>
      <c r="C15" s="11"/>
      <c r="D15" s="11"/>
      <c r="E15" s="11"/>
      <c r="F15" s="11"/>
      <c r="G15" s="9">
        <v>783338</v>
      </c>
      <c r="H15" s="10">
        <v>136379</v>
      </c>
      <c r="I15" s="9">
        <v>1267847</v>
      </c>
      <c r="J15" s="10">
        <v>97873</v>
      </c>
      <c r="K15" s="7">
        <f t="shared" si="0"/>
        <v>71.76544775955243</v>
      </c>
    </row>
    <row r="16" spans="1:11" ht="32.25" customHeight="1">
      <c r="A16" s="12" t="s">
        <v>20</v>
      </c>
      <c r="B16" s="12"/>
      <c r="C16" s="12"/>
      <c r="D16" s="12"/>
      <c r="E16" s="12"/>
      <c r="F16" s="12"/>
      <c r="G16" s="9">
        <v>184561</v>
      </c>
      <c r="H16" s="10">
        <v>31201</v>
      </c>
      <c r="I16" s="9">
        <v>802249</v>
      </c>
      <c r="J16" s="10">
        <v>30891</v>
      </c>
      <c r="K16" s="7">
        <f t="shared" si="0"/>
        <v>99.006442101214702</v>
      </c>
    </row>
    <row r="17" spans="1:11" ht="39.75" customHeight="1">
      <c r="A17" s="11" t="s">
        <v>21</v>
      </c>
      <c r="B17" s="11"/>
      <c r="C17" s="11"/>
      <c r="D17" s="11"/>
      <c r="E17" s="11"/>
      <c r="F17" s="11"/>
      <c r="G17" s="9">
        <v>298408</v>
      </c>
      <c r="H17" s="10">
        <v>64193</v>
      </c>
      <c r="I17" s="9">
        <v>971090</v>
      </c>
      <c r="J17" s="10">
        <v>346799</v>
      </c>
      <c r="K17" s="7">
        <f t="shared" si="0"/>
        <v>540.24426339320485</v>
      </c>
    </row>
    <row r="18" spans="1:11" ht="28.5" customHeight="1">
      <c r="A18" s="11" t="s">
        <v>22</v>
      </c>
      <c r="B18" s="11"/>
      <c r="C18" s="11"/>
      <c r="D18" s="11"/>
      <c r="E18" s="11"/>
      <c r="F18" s="11"/>
      <c r="G18" s="9">
        <v>4375297</v>
      </c>
      <c r="H18" s="10">
        <v>786761</v>
      </c>
      <c r="I18" s="9">
        <v>5935402</v>
      </c>
      <c r="J18" s="10">
        <v>643652</v>
      </c>
      <c r="K18" s="7">
        <f t="shared" si="0"/>
        <v>81.810359181504936</v>
      </c>
    </row>
    <row r="19" spans="1:11" ht="30.75" customHeight="1">
      <c r="A19" s="11" t="s">
        <v>23</v>
      </c>
      <c r="B19" s="11"/>
      <c r="C19" s="11"/>
      <c r="D19" s="11"/>
      <c r="E19" s="11"/>
      <c r="F19" s="11"/>
      <c r="G19" s="9">
        <v>1866080</v>
      </c>
      <c r="H19" s="10">
        <v>127665</v>
      </c>
      <c r="I19" s="9">
        <v>1691030</v>
      </c>
      <c r="J19" s="10">
        <v>124820</v>
      </c>
      <c r="K19" s="7">
        <f t="shared" si="0"/>
        <v>97.771511377433129</v>
      </c>
    </row>
    <row r="20" spans="1:11" ht="30.75" customHeight="1">
      <c r="A20" s="11" t="s">
        <v>24</v>
      </c>
      <c r="B20" s="11"/>
      <c r="C20" s="11"/>
      <c r="D20" s="11"/>
      <c r="E20" s="11"/>
      <c r="F20" s="11"/>
      <c r="G20" s="9">
        <v>5987</v>
      </c>
      <c r="H20" s="10">
        <v>920</v>
      </c>
      <c r="I20" s="9">
        <v>5917</v>
      </c>
      <c r="J20" s="10">
        <v>368</v>
      </c>
      <c r="K20" s="7">
        <f t="shared" si="0"/>
        <v>40</v>
      </c>
    </row>
    <row r="21" spans="1:11" ht="31.5" customHeight="1">
      <c r="A21" s="11" t="s">
        <v>25</v>
      </c>
      <c r="B21" s="11"/>
      <c r="C21" s="11"/>
      <c r="D21" s="11"/>
      <c r="E21" s="11"/>
      <c r="F21" s="11"/>
      <c r="G21" s="9">
        <v>234592</v>
      </c>
      <c r="H21" s="10">
        <v>65845</v>
      </c>
      <c r="I21" s="9">
        <v>495202</v>
      </c>
      <c r="J21" s="10">
        <v>249957</v>
      </c>
      <c r="K21" s="7">
        <f t="shared" si="0"/>
        <v>379.61424557673325</v>
      </c>
    </row>
    <row r="22" spans="1:11" ht="30.75" customHeight="1">
      <c r="A22" s="11" t="s">
        <v>26</v>
      </c>
      <c r="B22" s="11"/>
      <c r="C22" s="11"/>
      <c r="D22" s="11"/>
      <c r="E22" s="11"/>
      <c r="F22" s="11"/>
      <c r="G22" s="9">
        <v>433248</v>
      </c>
      <c r="H22" s="10">
        <v>68068</v>
      </c>
      <c r="I22" s="9">
        <v>514283</v>
      </c>
      <c r="J22" s="10">
        <v>75168</v>
      </c>
      <c r="K22" s="7">
        <f t="shared" si="0"/>
        <v>110.43074572486337</v>
      </c>
    </row>
    <row r="23" spans="1:11" ht="30.75" customHeight="1">
      <c r="A23" s="11" t="s">
        <v>27</v>
      </c>
      <c r="B23" s="11"/>
      <c r="C23" s="11"/>
      <c r="D23" s="11"/>
      <c r="E23" s="11"/>
      <c r="F23" s="11"/>
      <c r="G23" s="9">
        <v>63848</v>
      </c>
      <c r="H23" s="10">
        <v>13222</v>
      </c>
      <c r="I23" s="9">
        <v>64109</v>
      </c>
      <c r="J23" s="10">
        <v>2509</v>
      </c>
      <c r="K23" s="7">
        <f t="shared" si="0"/>
        <v>18.975949175616396</v>
      </c>
    </row>
    <row r="24" spans="1:11" ht="69.75" customHeight="1">
      <c r="A24" s="11" t="s">
        <v>28</v>
      </c>
      <c r="B24" s="11"/>
      <c r="C24" s="11"/>
      <c r="D24" s="11"/>
      <c r="E24" s="11"/>
      <c r="F24" s="11"/>
      <c r="G24" s="9">
        <v>2425948</v>
      </c>
      <c r="H24" s="10">
        <v>593433</v>
      </c>
      <c r="I24" s="9">
        <v>2524671</v>
      </c>
      <c r="J24" s="10">
        <v>658300</v>
      </c>
      <c r="K24" s="7">
        <f t="shared" si="0"/>
        <v>110.93080431994851</v>
      </c>
    </row>
    <row r="25" spans="1:11" ht="29.25" customHeight="1">
      <c r="A25" s="11" t="s">
        <v>29</v>
      </c>
      <c r="B25" s="11"/>
      <c r="C25" s="11"/>
      <c r="D25" s="11"/>
      <c r="E25" s="11"/>
      <c r="F25" s="11"/>
      <c r="G25" s="9">
        <v>147574</v>
      </c>
      <c r="H25" s="10"/>
      <c r="I25" s="9">
        <v>192378</v>
      </c>
      <c r="J25" s="10"/>
      <c r="K25" s="7"/>
    </row>
    <row r="26" spans="1:11">
      <c r="A26" s="14" t="s">
        <v>0</v>
      </c>
      <c r="B26" s="14"/>
      <c r="C26" s="14"/>
      <c r="D26" s="14"/>
      <c r="E26" s="14"/>
      <c r="F26" s="14"/>
      <c r="G26" s="6">
        <f>SUM(G6:G25)</f>
        <v>26601830</v>
      </c>
      <c r="H26" s="5">
        <f>SUM(H6:H24)</f>
        <v>5860581</v>
      </c>
      <c r="I26" s="5">
        <f>SUM(I6:I25)</f>
        <v>34224464</v>
      </c>
      <c r="J26" s="5">
        <f>SUM(J6:J24)</f>
        <v>6785654</v>
      </c>
      <c r="K26" s="7">
        <f t="shared" si="0"/>
        <v>115.78466367071798</v>
      </c>
    </row>
  </sheetData>
  <mergeCells count="27">
    <mergeCell ref="K3:K5"/>
    <mergeCell ref="A3:F5"/>
    <mergeCell ref="A23:F23"/>
    <mergeCell ref="A26:F26"/>
    <mergeCell ref="A6:F6"/>
    <mergeCell ref="A8:F8"/>
    <mergeCell ref="A9:F9"/>
    <mergeCell ref="G4:H4"/>
    <mergeCell ref="I4:J4"/>
    <mergeCell ref="G3:J3"/>
    <mergeCell ref="A25:F25"/>
    <mergeCell ref="A2:J2"/>
    <mergeCell ref="A1:J1"/>
    <mergeCell ref="A24:F24"/>
    <mergeCell ref="A19:F19"/>
    <mergeCell ref="A20:F20"/>
    <mergeCell ref="A21:F21"/>
    <mergeCell ref="A22:F22"/>
    <mergeCell ref="A17:F17"/>
    <mergeCell ref="A10:F10"/>
    <mergeCell ref="A18:F18"/>
    <mergeCell ref="A11:F11"/>
    <mergeCell ref="A12:F12"/>
    <mergeCell ref="A13:F13"/>
    <mergeCell ref="A14:F14"/>
    <mergeCell ref="A15:F15"/>
    <mergeCell ref="A16:F16"/>
  </mergeCells>
  <pageMargins left="0.31496062992125984" right="0.11811023622047245" top="0.74803149606299213" bottom="0.74803149606299213" header="0.31496062992125984" footer="0.31496062992125984"/>
  <pageSetup paperSize="9" scale="87" fitToWidth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2019-05-27T14:03:54Z</dcterms:modified>
</cp:coreProperties>
</file>